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2\ponizej 130 tys zl\obłożenia\"/>
    </mc:Choice>
  </mc:AlternateContent>
  <xr:revisionPtr revIDLastSave="0" documentId="13_ncr:1_{91D83CE7-9258-4B5E-B94A-8CAF9A2A8383}" xr6:coauthVersionLast="47" xr6:coauthVersionMax="47" xr10:uidLastSave="{00000000-0000-0000-0000-000000000000}"/>
  <bookViews>
    <workbookView xWindow="28680" yWindow="-120" windowWidth="29040" windowHeight="15720" xr2:uid="{7D9F6E07-8C2C-4822-A684-46348E8C157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M17" i="1" s="1"/>
  <c r="L17" i="1" s="1"/>
  <c r="I17" i="1"/>
  <c r="I18" i="1" s="1"/>
  <c r="I16" i="1"/>
  <c r="K16" i="1" s="1"/>
  <c r="K11" i="1"/>
  <c r="K6" i="1"/>
  <c r="K7" i="1"/>
  <c r="K8" i="1"/>
  <c r="K9" i="1"/>
  <c r="K10" i="1"/>
  <c r="M16" i="1" l="1"/>
  <c r="M18" i="1" s="1"/>
  <c r="K18" i="1"/>
  <c r="L16" i="1"/>
  <c r="I6" i="1"/>
  <c r="M6" i="1" s="1"/>
  <c r="L6" i="1" s="1"/>
  <c r="I7" i="1"/>
  <c r="M7" i="1" s="1"/>
  <c r="L7" i="1" s="1"/>
  <c r="I8" i="1"/>
  <c r="M8" i="1" s="1"/>
  <c r="L8" i="1" s="1"/>
  <c r="I9" i="1"/>
  <c r="M9" i="1" s="1"/>
  <c r="L9" i="1" s="1"/>
  <c r="I10" i="1"/>
  <c r="M10" i="1" s="1"/>
  <c r="L10" i="1" s="1"/>
  <c r="I5" i="1"/>
  <c r="K5" i="1" l="1"/>
  <c r="M5" i="1" s="1"/>
  <c r="M11" i="1" s="1"/>
  <c r="I11" i="1"/>
  <c r="L5" i="1" l="1"/>
</calcChain>
</file>

<file path=xl/sharedStrings.xml><?xml version="1.0" encoding="utf-8"?>
<sst xmlns="http://schemas.openxmlformats.org/spreadsheetml/2006/main" count="52" uniqueCount="33">
  <si>
    <t>L.p.</t>
  </si>
  <si>
    <t>Szczegółowy opis przedmiotu zamówieniapis przedmiotu zamówienia</t>
  </si>
  <si>
    <t>Klasa medyczna produktu, nr katalogowy, nazwa handlowa (tożsama z nazwą która będzie widniała na fakturze), producent</t>
  </si>
  <si>
    <t>Jednostka miary</t>
  </si>
  <si>
    <t>Ilość</t>
  </si>
  <si>
    <t>Cena jednostkowa netto</t>
  </si>
  <si>
    <t xml:space="preserve">Wartość netto </t>
  </si>
  <si>
    <t>VAT</t>
  </si>
  <si>
    <t>Cena jednostkowa brutto</t>
  </si>
  <si>
    <t xml:space="preserve">Wartość brutto </t>
  </si>
  <si>
    <t>FORMULARZ CENOWY</t>
  </si>
  <si>
    <t xml:space="preserve">Szczegółowy opis przedmiotu oferowanego </t>
  </si>
  <si>
    <t>ZAMAWIAJACY INFORMUJE, ŻE WYMAGA WYCENY ILOSCI ZGODNIE Z PODANYMI W FORMULARZU JEDNOSTAKI MIARY I NIE DOPUSZCZA MOŻLIWOŚCI ZAMIANY JEDNOSTEK MIARY W KOLUMNIE "SZCZEGÓŁOWY OPIS PRZEDMIOTU ZAMÓWIENIA" WYKONACWCA WINIEN PODAĆ WSZYSTKIE OFEROWANE PRZEZ SIEBIE PARAMETRY UWZGLĘDNIAJĄCE RÓWNIEŻ TE WYNIKAJACE Z DOPUSZCZEŃ ZAMAWIAJACEGO</t>
  </si>
  <si>
    <t>Część nr 1</t>
  </si>
  <si>
    <t>szt</t>
  </si>
  <si>
    <t>Część nr 2</t>
  </si>
  <si>
    <r>
      <t>Sterylna, przezroczysta jednokomorowa kieszeń samoprzylepna, z folii polietylenowej o wadze min. 70g/m2, rozm. 30cm x 32cm (</t>
    </r>
    <r>
      <rPr>
        <sz val="10"/>
        <rFont val="Calibri"/>
        <family val="2"/>
        <charset val="238"/>
      </rPr>
      <t>±</t>
    </r>
    <r>
      <rPr>
        <sz val="10"/>
        <rFont val="Times New Roman"/>
        <family val="1"/>
        <charset val="238"/>
      </rPr>
      <t>3cm), zgodna z normą EN 13795 1-3</t>
    </r>
  </si>
  <si>
    <t>Serweta jałowa dwuwarstwowa (włóknina polipropylenowa + folia PE) rozm. 75cm x 90-100 cm, o gramaturze min. 40g/m2, zgodna z normą  EN 13795 1-4</t>
  </si>
  <si>
    <r>
      <t>Sterylna serweta do stosowania podczas drobnych interwencji chirurgicznych, 
- wykonana z laminatu, gramatura min 54g/m2 - o wymiarach 50cm x 60cm (</t>
    </r>
    <r>
      <rPr>
        <sz val="10"/>
        <rFont val="Calibri"/>
        <family val="2"/>
        <charset val="238"/>
      </rPr>
      <t>±</t>
    </r>
    <r>
      <rPr>
        <sz val="10"/>
        <rFont val="Times New Roman"/>
        <family val="1"/>
        <charset val="238"/>
      </rPr>
      <t>5%)
- z otworem 6-7cm otoczonym taśmą lepną
- bez dodatków włókien naturalnych
- zgodna z normą EN 13795 1-3</t>
    </r>
  </si>
  <si>
    <t>Zestaw do artroskopii barku
- serweta na stolik narzędziowy 100 x 150,
- serweta do artroskopii stawu barkowego z workiem do zbiórki płynów 225 x 360cm
- 1 serweta samoprzylepna 75 x 90,
- 1 serweta na stolik Mayo 80x145,
- 1 osłona na kończynę 25x80,
- 1 taśma samoprzylepna 10 x 50cm
- bez dodatków włókien naturalnych
- zgodny z normą EN 13795 1-3</t>
  </si>
  <si>
    <t>Stawka VAT</t>
  </si>
  <si>
    <t>Wartość netto</t>
  </si>
  <si>
    <t>Wartość VAT</t>
  </si>
  <si>
    <t>Wartość brutto</t>
  </si>
  <si>
    <t>Przedmiot zamówienia</t>
  </si>
  <si>
    <t>Opis produktu oferowanego (należy odnieśc się do każdego parametru wskazanego w opisie przedmiotu zamówienia)</t>
  </si>
  <si>
    <t>Klasa medyczna produktu, nr katalogowy, producent, nazwa handlowa (tożsama z nazwą, która będzie widniała na fakturze)</t>
  </si>
  <si>
    <t>Serweta jałowa dwuwarstwowa, samoprzylepna (włóknina polipropylenowa + folia PE, bez dodatków włókien naturalnych) rozm. 75cm x 90-100cm, o gramaturze min. 54g/m2, zgodna z normą EN 13795 1-4</t>
  </si>
  <si>
    <r>
      <t>Serweta jałowa dwuwarstwowa nieprzylepna, niepyląca, absorbcyjna, wodoszczelna, gramatura włókniny min 54g/m2 do pracy przy sporzadzaniu leków cytostatycznych. Rozmiar 50x50cm (</t>
    </r>
    <r>
      <rPr>
        <sz val="10"/>
        <rFont val="Calibri"/>
        <family val="2"/>
        <charset val="238"/>
      </rPr>
      <t xml:space="preserve">± </t>
    </r>
    <r>
      <rPr>
        <sz val="10"/>
        <rFont val="Times New Roman"/>
        <family val="1"/>
        <charset val="238"/>
      </rPr>
      <t>5%), zgodna z normą EN 13795-1-3</t>
    </r>
  </si>
  <si>
    <t>Zestaw do chirurgii biodra. Jałowy zestaw do chirurgii biodra w skład którego wchodzi:
1) 1 serwetka na stolik instrumentariuszki 140-150cm x x190cm,
2) 1 serweta na stolik Mayo 80cm x 145cm,
3) 1 serweta samoprzylepna w rozmiarze minimum 200cmx260cm z wycięciem w kształcie litery U o wym. 7-10cm x 95-100cm, wzmocnienie w obszarze krytycznym,
4) 1 serweta samoprzylepna o wym. 170cmx300cm,
5) 1 serweta nieprzylepna o min wymiarach 150cmx150cm,
6) 1 serweta samoprzylepna o min wymiarach 75cmx90cm,
7) 1 osłona na kończynę o min. wym 35 x 120cm,
8) 2 taśmy samoprzylepne wykonane z włókniny,
9) 4 ręczniki celulozowe.
Wszystkie serwety wykonane z materiału 2 warstwowego o gramaturze min 54g/m2. Wokół pola operacyjnego dodatkowe wzmocnienia. Materiał obłożenia spełniają normy EN 13795 1-3. Na opakowaniu dwie etykietki samoprzylepne dla potrzeb dokumentacji zawierające nr katalogowy, LOT, datę ważności oraz dane producenta.</t>
  </si>
  <si>
    <t>Zestaw podstawowy sterylny w skład którego wchodzą:
- 1 x serweta na stolik instrumentariuszki rozm. 150cm x x190-200cm (owinięcie stołu)
- 1 x serwetka na stolik Mayo rozmiar 80 x x140-145cm,
- 2 x serwety operacyjne samoprzylepne rozm. 75cm x 100cm,
- 1 x serweta operacyjna samoprzylepna rozm. 150-160 x 200-210cm,
- 1 x serweta operacyjna rozm. 150 x 240cm z taśmą samoprzylepną
- 1 x taśma samoprzylepna 10x50cm
- 2 x ręczniki do rąk min 30x30cm
Serwety wykonane z materiału 2-warstwowego / włóknina polipropylenowa i folia polietylenowa / o min. gramaturze 61g/m2. Wytrzymałość na przenikanie cieczy min. 950cm H2O, wytrzymałość na wypychanie min 150 kPa. Taśma samoprzylepna na serwetach o szer. 5cm. Cały zestaw zawinięty w serwetę na stolik instrumentarialny.
- zgodny z normą EN 13795 1-3. Dwie etykietki samoprzylepne dla potrzeb dokumentacji zawierające nr katalogowy, lot, datę ważności oraz dane prodycenta.</t>
  </si>
  <si>
    <t>Załącznik nr 2 do Zaproszenia</t>
  </si>
  <si>
    <t>DZPZ/333/7/2022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</si>
</sst>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89E0FF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D5B8E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6" fillId="3" borderId="1" xfId="1" applyBorder="1" applyAlignment="1">
      <alignment horizontal="center" vertical="center"/>
    </xf>
    <xf numFmtId="0" fontId="6" fillId="3" borderId="1" xfId="1" applyBorder="1" applyAlignment="1">
      <alignment horizontal="center" vertical="center" wrapText="1"/>
    </xf>
    <xf numFmtId="0" fontId="6" fillId="3" borderId="1" xfId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D5B8EA"/>
      <color rgb="FFBF95DF"/>
      <color rgb="FFFFFF97"/>
      <color rgb="FF89E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632F7-6E96-4476-B80B-1BC93E05B97A}">
  <sheetPr>
    <pageSetUpPr fitToPage="1"/>
  </sheetPr>
  <dimension ref="B1:M18"/>
  <sheetViews>
    <sheetView tabSelected="1" topLeftCell="A16" workbookViewId="0">
      <selection sqref="A1:M18"/>
    </sheetView>
  </sheetViews>
  <sheetFormatPr defaultRowHeight="15" x14ac:dyDescent="0.25"/>
  <cols>
    <col min="1" max="1" width="4.28515625" style="3" customWidth="1"/>
    <col min="2" max="2" width="5.85546875" style="3" customWidth="1"/>
    <col min="3" max="3" width="53.140625" style="3" customWidth="1"/>
    <col min="4" max="4" width="42.5703125" style="3" customWidth="1"/>
    <col min="5" max="5" width="24.28515625" style="3" customWidth="1"/>
    <col min="6" max="13" width="10" style="3" customWidth="1"/>
    <col min="14" max="16384" width="9.140625" style="3"/>
  </cols>
  <sheetData>
    <row r="1" spans="2:13" ht="15.75" x14ac:dyDescent="0.25">
      <c r="B1" s="18" t="s">
        <v>32</v>
      </c>
      <c r="C1" s="18"/>
      <c r="D1" s="1" t="s">
        <v>10</v>
      </c>
      <c r="E1" s="2"/>
      <c r="F1" s="2"/>
      <c r="G1" s="2"/>
      <c r="H1" s="2"/>
      <c r="I1" s="19" t="s">
        <v>31</v>
      </c>
      <c r="J1" s="19"/>
      <c r="K1" s="19"/>
      <c r="L1" s="19"/>
      <c r="M1" s="19"/>
    </row>
    <row r="2" spans="2:13" ht="48" customHeight="1" x14ac:dyDescent="0.25">
      <c r="B2" s="17" t="s">
        <v>12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x14ac:dyDescent="0.25">
      <c r="B3" s="16" t="s">
        <v>13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90" x14ac:dyDescent="0.25">
      <c r="B4" s="15" t="s">
        <v>0</v>
      </c>
      <c r="C4" s="15" t="s">
        <v>24</v>
      </c>
      <c r="D4" s="15" t="s">
        <v>25</v>
      </c>
      <c r="E4" s="15" t="s">
        <v>26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20</v>
      </c>
      <c r="K4" s="15" t="s">
        <v>7</v>
      </c>
      <c r="L4" s="15" t="s">
        <v>8</v>
      </c>
      <c r="M4" s="15" t="s">
        <v>9</v>
      </c>
    </row>
    <row r="5" spans="2:13" ht="38.25" x14ac:dyDescent="0.25">
      <c r="B5" s="14">
        <v>1</v>
      </c>
      <c r="C5" s="4" t="s">
        <v>16</v>
      </c>
      <c r="D5" s="5"/>
      <c r="E5" s="5"/>
      <c r="F5" s="5" t="s">
        <v>14</v>
      </c>
      <c r="G5" s="5">
        <v>800</v>
      </c>
      <c r="H5" s="7"/>
      <c r="I5" s="7">
        <f>G5*H5</f>
        <v>0</v>
      </c>
      <c r="J5" s="8"/>
      <c r="K5" s="7">
        <f>ROUND(I5*J5,2)</f>
        <v>0</v>
      </c>
      <c r="L5" s="7">
        <f>ROUND(M5/G5,2)</f>
        <v>0</v>
      </c>
      <c r="M5" s="7">
        <f>I5+K5</f>
        <v>0</v>
      </c>
    </row>
    <row r="6" spans="2:13" ht="38.25" x14ac:dyDescent="0.25">
      <c r="B6" s="14">
        <v>2</v>
      </c>
      <c r="C6" s="4" t="s">
        <v>17</v>
      </c>
      <c r="D6" s="5"/>
      <c r="E6" s="5"/>
      <c r="F6" s="5" t="s">
        <v>14</v>
      </c>
      <c r="G6" s="5">
        <v>2000</v>
      </c>
      <c r="H6" s="7"/>
      <c r="I6" s="7">
        <f t="shared" ref="I6:I10" si="0">G6*H6</f>
        <v>0</v>
      </c>
      <c r="J6" s="8"/>
      <c r="K6" s="7">
        <f t="shared" ref="K6:K10" si="1">ROUND(I6*J6,2)</f>
        <v>0</v>
      </c>
      <c r="L6" s="7">
        <f t="shared" ref="L6:L10" si="2">ROUND(M6/G6,2)</f>
        <v>0</v>
      </c>
      <c r="M6" s="7">
        <f t="shared" ref="M6:M10" si="3">ROUND(I6*J6,2)</f>
        <v>0</v>
      </c>
    </row>
    <row r="7" spans="2:13" ht="51" x14ac:dyDescent="0.25">
      <c r="B7" s="14">
        <v>3</v>
      </c>
      <c r="C7" s="4" t="s">
        <v>27</v>
      </c>
      <c r="D7" s="5"/>
      <c r="E7" s="5"/>
      <c r="F7" s="5" t="s">
        <v>14</v>
      </c>
      <c r="G7" s="5">
        <v>5000</v>
      </c>
      <c r="H7" s="7"/>
      <c r="I7" s="7">
        <f t="shared" si="0"/>
        <v>0</v>
      </c>
      <c r="J7" s="8"/>
      <c r="K7" s="7">
        <f t="shared" si="1"/>
        <v>0</v>
      </c>
      <c r="L7" s="7">
        <f t="shared" si="2"/>
        <v>0</v>
      </c>
      <c r="M7" s="7">
        <f t="shared" si="3"/>
        <v>0</v>
      </c>
    </row>
    <row r="8" spans="2:13" ht="51" x14ac:dyDescent="0.25">
      <c r="B8" s="14">
        <v>4</v>
      </c>
      <c r="C8" s="4" t="s">
        <v>28</v>
      </c>
      <c r="D8" s="5"/>
      <c r="E8" s="5"/>
      <c r="F8" s="5" t="s">
        <v>14</v>
      </c>
      <c r="G8" s="5">
        <v>500</v>
      </c>
      <c r="H8" s="7"/>
      <c r="I8" s="7">
        <f t="shared" si="0"/>
        <v>0</v>
      </c>
      <c r="J8" s="8"/>
      <c r="K8" s="7">
        <f t="shared" si="1"/>
        <v>0</v>
      </c>
      <c r="L8" s="7">
        <f t="shared" si="2"/>
        <v>0</v>
      </c>
      <c r="M8" s="7">
        <f t="shared" si="3"/>
        <v>0</v>
      </c>
    </row>
    <row r="9" spans="2:13" ht="89.25" x14ac:dyDescent="0.25">
      <c r="B9" s="14">
        <v>5</v>
      </c>
      <c r="C9" s="4" t="s">
        <v>18</v>
      </c>
      <c r="D9" s="5"/>
      <c r="E9" s="5"/>
      <c r="F9" s="5" t="s">
        <v>14</v>
      </c>
      <c r="G9" s="5">
        <v>1700</v>
      </c>
      <c r="H9" s="7"/>
      <c r="I9" s="7">
        <f t="shared" si="0"/>
        <v>0</v>
      </c>
      <c r="J9" s="8"/>
      <c r="K9" s="7">
        <f t="shared" si="1"/>
        <v>0</v>
      </c>
      <c r="L9" s="7">
        <f t="shared" si="2"/>
        <v>0</v>
      </c>
      <c r="M9" s="7">
        <f t="shared" si="3"/>
        <v>0</v>
      </c>
    </row>
    <row r="10" spans="2:13" ht="127.5" x14ac:dyDescent="0.25">
      <c r="B10" s="14">
        <v>6</v>
      </c>
      <c r="C10" s="4" t="s">
        <v>19</v>
      </c>
      <c r="D10" s="5"/>
      <c r="E10" s="5"/>
      <c r="F10" s="5" t="s">
        <v>14</v>
      </c>
      <c r="G10" s="5">
        <v>10</v>
      </c>
      <c r="H10" s="7"/>
      <c r="I10" s="7">
        <f t="shared" si="0"/>
        <v>0</v>
      </c>
      <c r="J10" s="8"/>
      <c r="K10" s="7">
        <f t="shared" si="1"/>
        <v>0</v>
      </c>
      <c r="L10" s="7">
        <f t="shared" si="2"/>
        <v>0</v>
      </c>
      <c r="M10" s="7">
        <f t="shared" si="3"/>
        <v>0</v>
      </c>
    </row>
    <row r="11" spans="2:13" ht="25.5" x14ac:dyDescent="0.25">
      <c r="B11" s="20"/>
      <c r="C11" s="21"/>
      <c r="D11" s="21"/>
      <c r="E11" s="21"/>
      <c r="F11" s="21"/>
      <c r="G11" s="22"/>
      <c r="H11" s="9" t="s">
        <v>21</v>
      </c>
      <c r="I11" s="10">
        <f>SUM(I5:I10)</f>
        <v>0</v>
      </c>
      <c r="J11" s="11" t="s">
        <v>22</v>
      </c>
      <c r="K11" s="12">
        <f>SUM(K5:K10)</f>
        <v>0</v>
      </c>
      <c r="L11" s="13" t="s">
        <v>23</v>
      </c>
      <c r="M11" s="13">
        <f t="shared" ref="M11" si="4">SUM(M5:M10)</f>
        <v>0</v>
      </c>
    </row>
    <row r="14" spans="2:13" x14ac:dyDescent="0.25">
      <c r="B14" s="16" t="s">
        <v>15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2:13" ht="90" x14ac:dyDescent="0.25">
      <c r="B15" s="15" t="s">
        <v>0</v>
      </c>
      <c r="C15" s="15" t="s">
        <v>1</v>
      </c>
      <c r="D15" s="15" t="s">
        <v>11</v>
      </c>
      <c r="E15" s="15" t="s">
        <v>2</v>
      </c>
      <c r="F15" s="15" t="s">
        <v>3</v>
      </c>
      <c r="G15" s="15" t="s">
        <v>4</v>
      </c>
      <c r="H15" s="15" t="s">
        <v>5</v>
      </c>
      <c r="I15" s="15" t="s">
        <v>6</v>
      </c>
      <c r="J15" s="15" t="s">
        <v>20</v>
      </c>
      <c r="K15" s="15" t="s">
        <v>7</v>
      </c>
      <c r="L15" s="15" t="s">
        <v>8</v>
      </c>
      <c r="M15" s="15" t="s">
        <v>9</v>
      </c>
    </row>
    <row r="16" spans="2:13" ht="242.25" x14ac:dyDescent="0.25">
      <c r="B16" s="14">
        <v>1</v>
      </c>
      <c r="C16" s="4" t="s">
        <v>29</v>
      </c>
      <c r="D16" s="5"/>
      <c r="E16" s="5"/>
      <c r="F16" s="5" t="s">
        <v>14</v>
      </c>
      <c r="G16" s="5">
        <v>150</v>
      </c>
      <c r="H16" s="7"/>
      <c r="I16" s="7">
        <f>ROUND(G16*H16,2)</f>
        <v>0</v>
      </c>
      <c r="J16" s="8"/>
      <c r="K16" s="7">
        <f>ROUND(I16*J16,2)</f>
        <v>0</v>
      </c>
      <c r="L16" s="7">
        <f>M16/G16</f>
        <v>0</v>
      </c>
      <c r="M16" s="7">
        <f>ROUND(I16+K16,2)</f>
        <v>0</v>
      </c>
    </row>
    <row r="17" spans="2:13" ht="229.5" x14ac:dyDescent="0.25">
      <c r="B17" s="14">
        <v>2</v>
      </c>
      <c r="C17" s="4" t="s">
        <v>30</v>
      </c>
      <c r="D17" s="5"/>
      <c r="E17" s="5"/>
      <c r="F17" s="5" t="s">
        <v>14</v>
      </c>
      <c r="G17" s="5">
        <v>2160</v>
      </c>
      <c r="H17" s="7"/>
      <c r="I17" s="7">
        <f>ROUND(G17*H17,2)</f>
        <v>0</v>
      </c>
      <c r="J17" s="8"/>
      <c r="K17" s="7">
        <f>ROUND(I17*J17,2)</f>
        <v>0</v>
      </c>
      <c r="L17" s="7">
        <f>M17/G17</f>
        <v>0</v>
      </c>
      <c r="M17" s="7">
        <f>ROUND(I17+K17,2)</f>
        <v>0</v>
      </c>
    </row>
    <row r="18" spans="2:13" ht="25.5" x14ac:dyDescent="0.25">
      <c r="B18" s="23"/>
      <c r="C18" s="6"/>
      <c r="D18" s="6"/>
      <c r="E18" s="6"/>
      <c r="F18" s="6"/>
      <c r="G18" s="6"/>
      <c r="H18" s="9" t="s">
        <v>21</v>
      </c>
      <c r="I18" s="10">
        <f>SUM(I16:I17)</f>
        <v>0</v>
      </c>
      <c r="J18" s="11" t="s">
        <v>22</v>
      </c>
      <c r="K18" s="12">
        <f>SUM(K16:K17)</f>
        <v>0</v>
      </c>
      <c r="L18" s="13" t="s">
        <v>23</v>
      </c>
      <c r="M18" s="13">
        <f>SUM(M16:M17)</f>
        <v>0</v>
      </c>
    </row>
  </sheetData>
  <mergeCells count="6">
    <mergeCell ref="B3:M3"/>
    <mergeCell ref="B2:M2"/>
    <mergeCell ref="B1:C1"/>
    <mergeCell ref="I1:M1"/>
    <mergeCell ref="B14:M14"/>
    <mergeCell ref="B11:G11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Narloch-Scharnowska</dc:creator>
  <cp:lastModifiedBy>Anna Narloch-Scharnowska</cp:lastModifiedBy>
  <cp:lastPrinted>2022-01-14T10:57:52Z</cp:lastPrinted>
  <dcterms:created xsi:type="dcterms:W3CDTF">2022-01-11T13:28:05Z</dcterms:created>
  <dcterms:modified xsi:type="dcterms:W3CDTF">2022-01-14T10:57:53Z</dcterms:modified>
</cp:coreProperties>
</file>